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730" windowHeight="9405" activeTab="0"/>
  </bookViews>
  <sheets>
    <sheet name="IP OD CZERWCA GODZINY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<sst xmlns="http://schemas.openxmlformats.org/spreadsheetml/2006/main" count="32" uniqueCount="23">
  <si>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Razem</t>
  </si>
  <si>
    <t>Dni robocze</t>
  </si>
  <si>
    <t>Ilość godzin</t>
  </si>
  <si>
    <t>Dni wolne</t>
  </si>
  <si>
    <t>PONIEDZIAŁEK I,III,V</t>
  </si>
  <si>
    <t>PONIEDZIAŁEK II,IV</t>
  </si>
  <si>
    <t>ŚRODA I,III,V</t>
  </si>
  <si>
    <t>ŚRODA II, IV</t>
  </si>
  <si>
    <t>PIĄTEK I,III,V</t>
  </si>
  <si>
    <t>PIĄTEK II,IV</t>
  </si>
  <si>
    <t>Od 1.06.2015r. do 31.12 2015r.</t>
  </si>
  <si>
    <t>Od 1.01.2016r. do 31.12 2016r.</t>
  </si>
  <si>
    <t>Razem okres obowiązywania umowy</t>
  </si>
  <si>
    <t>NUMER PAKIETU</t>
  </si>
  <si>
    <t>OPIS PAKIETU</t>
  </si>
  <si>
    <t>PAKIET I</t>
  </si>
  <si>
    <t>PAKIET II</t>
  </si>
  <si>
    <t>PAKIET III</t>
  </si>
  <si>
    <t>PAKIET IV</t>
  </si>
  <si>
    <t>PAKIET V</t>
  </si>
  <si>
    <t>PAKIET VI</t>
  </si>
  <si>
    <t>Załącznik nr 1 do Warunków Konkursu Ofert (OP-4240-12/15)</t>
  </si>
  <si>
    <t>Jeżeli poniedziałek, środa lub piątek jest dniem ustawowo uznanym za wolny od pracy zgodnie z Ustawą z dnia 18 stycznia 1951 roku o dniach wolnych od pracy (tj.: Dz. U.  z 2015 r., poz. 90), Oferent będzie pełnił dyżur medyczny w Izbie Przyjęć w godzinach od 7:30 do 7:30 dnia następnego.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</si>
</sst>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/>
    </xf>
    <xf numFmtId="1" fontId="37" fillId="0" borderId="17" xfId="0" applyNumberFormat="1" applyFont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0" fontId="37" fillId="0" borderId="19" xfId="0" applyFont="1" applyBorder="1" applyAlignment="1">
      <alignment/>
    </xf>
    <xf numFmtId="0" fontId="36" fillId="0" borderId="20" xfId="0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164" fontId="36" fillId="0" borderId="21" xfId="0" applyNumberFormat="1" applyFont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center" vertical="center"/>
    </xf>
    <xf numFmtId="1" fontId="36" fillId="0" borderId="2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0" fillId="0" borderId="27" xfId="0" applyBorder="1" applyAlignment="1">
      <alignment/>
    </xf>
    <xf numFmtId="0" fontId="37" fillId="0" borderId="0" xfId="0" applyFont="1" applyAlignment="1">
      <alignment wrapText="1"/>
    </xf>
    <xf numFmtId="0" fontId="36" fillId="0" borderId="28" xfId="0" applyFont="1" applyBorder="1" applyAlignment="1">
      <alignment horizontal="center" vertical="center" wrapText="1"/>
    </xf>
    <xf numFmtId="1" fontId="36" fillId="0" borderId="28" xfId="0" applyNumberFormat="1" applyFont="1" applyBorder="1" applyAlignment="1">
      <alignment horizontal="center" vertical="center" wrapText="1"/>
    </xf>
    <xf numFmtId="164" fontId="36" fillId="0" borderId="29" xfId="0" applyNumberFormat="1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421875" style="0" customWidth="1"/>
    <col min="2" max="2" width="19.7109375" style="0" customWidth="1"/>
    <col min="3" max="3" width="9.140625" style="1" customWidth="1"/>
    <col min="4" max="4" width="10.00390625" style="0" customWidth="1"/>
    <col min="5" max="5" width="8.421875" style="1" customWidth="1"/>
    <col min="6" max="6" width="9.00390625" style="1" customWidth="1"/>
    <col min="7" max="7" width="9.421875" style="1" customWidth="1"/>
    <col min="8" max="8" width="10.421875" style="1" customWidth="1"/>
    <col min="9" max="9" width="9.00390625" style="1" customWidth="1"/>
    <col min="10" max="10" width="10.00390625" style="0" customWidth="1"/>
    <col min="11" max="12" width="9.8515625" style="0" customWidth="1"/>
    <col min="13" max="13" width="8.57421875" style="0" customWidth="1"/>
    <col min="14" max="14" width="10.140625" style="0" customWidth="1"/>
  </cols>
  <sheetData>
    <row r="1" spans="1:14" ht="23.25" customHeight="1" thickBo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3"/>
      <c r="B2" s="4"/>
      <c r="C2" s="30" t="s">
        <v>10</v>
      </c>
      <c r="D2" s="31"/>
      <c r="E2" s="31"/>
      <c r="F2" s="32"/>
      <c r="G2" s="27" t="s">
        <v>11</v>
      </c>
      <c r="H2" s="28"/>
      <c r="I2" s="28"/>
      <c r="J2" s="29"/>
      <c r="K2" s="27" t="s">
        <v>12</v>
      </c>
      <c r="L2" s="28"/>
      <c r="M2" s="28"/>
      <c r="N2" s="29"/>
    </row>
    <row r="3" spans="1:14" ht="32.25" thickBot="1">
      <c r="A3" s="36" t="s">
        <v>13</v>
      </c>
      <c r="B3" s="2" t="s">
        <v>14</v>
      </c>
      <c r="C3" s="37" t="s">
        <v>1</v>
      </c>
      <c r="D3" s="38" t="s">
        <v>2</v>
      </c>
      <c r="E3" s="39" t="s">
        <v>3</v>
      </c>
      <c r="F3" s="40" t="s">
        <v>2</v>
      </c>
      <c r="G3" s="37" t="s">
        <v>1</v>
      </c>
      <c r="H3" s="38" t="s">
        <v>2</v>
      </c>
      <c r="I3" s="39" t="s">
        <v>3</v>
      </c>
      <c r="J3" s="40" t="s">
        <v>2</v>
      </c>
      <c r="K3" s="37" t="s">
        <v>1</v>
      </c>
      <c r="L3" s="38" t="s">
        <v>2</v>
      </c>
      <c r="M3" s="39" t="s">
        <v>3</v>
      </c>
      <c r="N3" s="40" t="s">
        <v>2</v>
      </c>
    </row>
    <row r="4" spans="1:14" ht="15.75">
      <c r="A4" s="5" t="s">
        <v>15</v>
      </c>
      <c r="B4" s="6" t="s">
        <v>4</v>
      </c>
      <c r="C4" s="7">
        <v>16</v>
      </c>
      <c r="D4" s="8">
        <f aca="true" t="shared" si="0" ref="D4:D9">C4*16.5</f>
        <v>264</v>
      </c>
      <c r="E4" s="9">
        <v>1</v>
      </c>
      <c r="F4" s="10">
        <f>E4*24</f>
        <v>24</v>
      </c>
      <c r="G4" s="7">
        <v>27</v>
      </c>
      <c r="H4" s="8">
        <f aca="true" t="shared" si="1" ref="H4:H9">G4*16.5</f>
        <v>445.5</v>
      </c>
      <c r="I4" s="9">
        <v>1</v>
      </c>
      <c r="J4" s="10">
        <f>I4*24</f>
        <v>24</v>
      </c>
      <c r="K4" s="7">
        <f>G4+C4</f>
        <v>43</v>
      </c>
      <c r="L4" s="8">
        <f>D4+H4</f>
        <v>709.5</v>
      </c>
      <c r="M4" s="9">
        <f>E4+I4</f>
        <v>2</v>
      </c>
      <c r="N4" s="6">
        <f aca="true" t="shared" si="2" ref="N4:N9">M4*24</f>
        <v>48</v>
      </c>
    </row>
    <row r="5" spans="1:14" ht="15.75">
      <c r="A5" s="11" t="s">
        <v>16</v>
      </c>
      <c r="B5" s="12" t="s">
        <v>5</v>
      </c>
      <c r="C5" s="13">
        <v>13</v>
      </c>
      <c r="D5" s="14">
        <f t="shared" si="0"/>
        <v>214.5</v>
      </c>
      <c r="E5" s="15">
        <v>1</v>
      </c>
      <c r="F5" s="16">
        <v>24</v>
      </c>
      <c r="G5" s="13">
        <v>22</v>
      </c>
      <c r="H5" s="14">
        <f t="shared" si="1"/>
        <v>363</v>
      </c>
      <c r="I5" s="15">
        <v>2</v>
      </c>
      <c r="J5" s="16">
        <v>48</v>
      </c>
      <c r="K5" s="13">
        <f aca="true" t="shared" si="3" ref="K5:K10">G5+C5</f>
        <v>35</v>
      </c>
      <c r="L5" s="14">
        <f aca="true" t="shared" si="4" ref="L5:M10">D5+H5</f>
        <v>577.5</v>
      </c>
      <c r="M5" s="15">
        <f t="shared" si="4"/>
        <v>3</v>
      </c>
      <c r="N5" s="12">
        <f t="shared" si="2"/>
        <v>72</v>
      </c>
    </row>
    <row r="6" spans="1:14" ht="15.75">
      <c r="A6" s="11" t="s">
        <v>17</v>
      </c>
      <c r="B6" s="12" t="s">
        <v>6</v>
      </c>
      <c r="C6" s="17">
        <v>17</v>
      </c>
      <c r="D6" s="14">
        <f t="shared" si="0"/>
        <v>280.5</v>
      </c>
      <c r="E6" s="15"/>
      <c r="F6" s="16"/>
      <c r="G6" s="17">
        <v>27</v>
      </c>
      <c r="H6" s="14">
        <f t="shared" si="1"/>
        <v>445.5</v>
      </c>
      <c r="I6" s="15">
        <v>1</v>
      </c>
      <c r="J6" s="16">
        <f>I6*24</f>
        <v>24</v>
      </c>
      <c r="K6" s="13">
        <f t="shared" si="3"/>
        <v>44</v>
      </c>
      <c r="L6" s="14">
        <f t="shared" si="4"/>
        <v>726</v>
      </c>
      <c r="M6" s="15">
        <f t="shared" si="4"/>
        <v>1</v>
      </c>
      <c r="N6" s="12">
        <f t="shared" si="2"/>
        <v>24</v>
      </c>
    </row>
    <row r="7" spans="1:14" ht="15.75">
      <c r="A7" s="11" t="s">
        <v>18</v>
      </c>
      <c r="B7" s="12" t="s">
        <v>7</v>
      </c>
      <c r="C7" s="17">
        <v>13</v>
      </c>
      <c r="D7" s="14">
        <f t="shared" si="0"/>
        <v>214.5</v>
      </c>
      <c r="E7" s="15">
        <v>1</v>
      </c>
      <c r="F7" s="16">
        <v>24</v>
      </c>
      <c r="G7" s="17">
        <v>24</v>
      </c>
      <c r="H7" s="14">
        <f t="shared" si="1"/>
        <v>396</v>
      </c>
      <c r="I7" s="15"/>
      <c r="J7" s="16"/>
      <c r="K7" s="13">
        <f t="shared" si="3"/>
        <v>37</v>
      </c>
      <c r="L7" s="14">
        <f t="shared" si="4"/>
        <v>610.5</v>
      </c>
      <c r="M7" s="15">
        <f t="shared" si="4"/>
        <v>1</v>
      </c>
      <c r="N7" s="12">
        <f t="shared" si="2"/>
        <v>24</v>
      </c>
    </row>
    <row r="8" spans="1:14" ht="15.75">
      <c r="A8" s="11" t="s">
        <v>19</v>
      </c>
      <c r="B8" s="12" t="s">
        <v>8</v>
      </c>
      <c r="C8" s="17">
        <v>16</v>
      </c>
      <c r="D8" s="14">
        <f t="shared" si="0"/>
        <v>264</v>
      </c>
      <c r="E8" s="15"/>
      <c r="F8" s="16"/>
      <c r="G8" s="17">
        <v>28</v>
      </c>
      <c r="H8" s="14">
        <f t="shared" si="1"/>
        <v>462</v>
      </c>
      <c r="I8" s="15">
        <v>1</v>
      </c>
      <c r="J8" s="16">
        <f>I8*24</f>
        <v>24</v>
      </c>
      <c r="K8" s="13">
        <f t="shared" si="3"/>
        <v>44</v>
      </c>
      <c r="L8" s="14">
        <f t="shared" si="4"/>
        <v>726</v>
      </c>
      <c r="M8" s="15">
        <f t="shared" si="4"/>
        <v>1</v>
      </c>
      <c r="N8" s="12">
        <f t="shared" si="2"/>
        <v>24</v>
      </c>
    </row>
    <row r="9" spans="1:14" ht="16.5" thickBot="1">
      <c r="A9" s="11" t="s">
        <v>20</v>
      </c>
      <c r="B9" s="12" t="s">
        <v>9</v>
      </c>
      <c r="C9" s="17">
        <v>13</v>
      </c>
      <c r="D9" s="14">
        <f t="shared" si="0"/>
        <v>214.5</v>
      </c>
      <c r="E9" s="15">
        <v>1</v>
      </c>
      <c r="F9" s="16">
        <v>24</v>
      </c>
      <c r="G9" s="17">
        <v>23</v>
      </c>
      <c r="H9" s="14">
        <f t="shared" si="1"/>
        <v>379.5</v>
      </c>
      <c r="I9" s="15">
        <v>1</v>
      </c>
      <c r="J9" s="16">
        <v>24</v>
      </c>
      <c r="K9" s="13">
        <f t="shared" si="3"/>
        <v>36</v>
      </c>
      <c r="L9" s="14">
        <f t="shared" si="4"/>
        <v>594</v>
      </c>
      <c r="M9" s="15">
        <f t="shared" si="4"/>
        <v>2</v>
      </c>
      <c r="N9" s="12">
        <f t="shared" si="2"/>
        <v>48</v>
      </c>
    </row>
    <row r="10" spans="1:14" ht="16.5" thickBot="1">
      <c r="A10" s="18"/>
      <c r="B10" s="19" t="s">
        <v>0</v>
      </c>
      <c r="C10" s="20">
        <f aca="true" t="shared" si="5" ref="C10:J10">SUM(C4:C9)</f>
        <v>88</v>
      </c>
      <c r="D10" s="21">
        <f t="shared" si="5"/>
        <v>1452</v>
      </c>
      <c r="E10" s="22">
        <f t="shared" si="5"/>
        <v>4</v>
      </c>
      <c r="F10" s="23">
        <f t="shared" si="5"/>
        <v>96</v>
      </c>
      <c r="G10" s="20">
        <f t="shared" si="5"/>
        <v>151</v>
      </c>
      <c r="H10" s="21">
        <f t="shared" si="5"/>
        <v>2491.5</v>
      </c>
      <c r="I10" s="22">
        <f t="shared" si="5"/>
        <v>6</v>
      </c>
      <c r="J10" s="23">
        <f t="shared" si="5"/>
        <v>144</v>
      </c>
      <c r="K10" s="24">
        <f t="shared" si="3"/>
        <v>239</v>
      </c>
      <c r="L10" s="21">
        <f t="shared" si="4"/>
        <v>3943.5</v>
      </c>
      <c r="M10" s="22">
        <f>SUM(M4:M9)</f>
        <v>10</v>
      </c>
      <c r="N10" s="19">
        <f>SUM(N4:N9)</f>
        <v>240</v>
      </c>
    </row>
    <row r="11" spans="1:14" ht="15.75">
      <c r="A11" s="25"/>
      <c r="B11" s="25"/>
      <c r="C11" s="26"/>
      <c r="D11" s="25"/>
      <c r="E11" s="26"/>
      <c r="F11" s="26"/>
      <c r="G11" s="26"/>
      <c r="H11" s="26"/>
      <c r="I11" s="26"/>
      <c r="J11" s="25"/>
      <c r="K11" s="25"/>
      <c r="L11" s="25"/>
      <c r="M11" s="25"/>
      <c r="N11" s="25"/>
    </row>
    <row r="12" spans="1:14" ht="15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</sheetData>
  <sheetProtection/>
  <mergeCells count="5">
    <mergeCell ref="K2:N2"/>
    <mergeCell ref="C2:F2"/>
    <mergeCell ref="G2:J2"/>
    <mergeCell ref="A1:N1"/>
    <mergeCell ref="A12:N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Byrgiel</dc:creator>
  <cp:keywords/>
  <dc:description/>
  <cp:lastModifiedBy>AGNIESZKA SALAMON</cp:lastModifiedBy>
  <cp:lastPrinted>2015-04-27T14:00:18Z</cp:lastPrinted>
  <dcterms:created xsi:type="dcterms:W3CDTF">2015-04-16T08:27:49Z</dcterms:created>
  <dcterms:modified xsi:type="dcterms:W3CDTF">2015-04-27T14:00:25Z</dcterms:modified>
  <cp:category/>
  <cp:version/>
  <cp:contentType/>
  <cp:contentStatus/>
</cp:coreProperties>
</file>